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230"/>
  </bookViews>
  <sheets>
    <sheet name="Ｒ２_参加要請一覧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 l="1"/>
  <c r="I22" i="8" l="1"/>
  <c r="C22" i="8"/>
  <c r="D20" i="8" l="1"/>
  <c r="G20" i="8" s="1"/>
  <c r="D18" i="8"/>
  <c r="G18" i="8" s="1"/>
  <c r="D15" i="8"/>
  <c r="G15" i="8" s="1"/>
  <c r="D13" i="8"/>
  <c r="G13" i="8" s="1"/>
  <c r="D11" i="8"/>
  <c r="G11" i="8" s="1"/>
  <c r="D9" i="8"/>
  <c r="G9" i="8" s="1"/>
  <c r="D7" i="8"/>
  <c r="G7" i="8" s="1"/>
  <c r="D5" i="8"/>
  <c r="G5" i="8" s="1"/>
  <c r="D3" i="8"/>
  <c r="G3" i="8" s="1"/>
  <c r="D21" i="8"/>
  <c r="G21" i="8" s="1"/>
  <c r="D19" i="8"/>
  <c r="G19" i="8" s="1"/>
  <c r="D16" i="8"/>
  <c r="G16" i="8" s="1"/>
  <c r="D14" i="8"/>
  <c r="G14" i="8" s="1"/>
  <c r="D6" i="8"/>
  <c r="G6" i="8" s="1"/>
  <c r="D10" i="8"/>
  <c r="G10" i="8" s="1"/>
  <c r="D4" i="8"/>
  <c r="G4" i="8" s="1"/>
  <c r="D8" i="8"/>
  <c r="G8" i="8" s="1"/>
  <c r="D12" i="8"/>
  <c r="G12" i="8" s="1"/>
  <c r="H8" i="8" l="1"/>
  <c r="H10" i="8"/>
  <c r="H14" i="8"/>
  <c r="H19" i="8"/>
  <c r="D22" i="8"/>
  <c r="H3" i="8"/>
  <c r="H7" i="8"/>
  <c r="H11" i="8"/>
  <c r="H15" i="8"/>
  <c r="H20" i="8"/>
  <c r="H12" i="8"/>
  <c r="H4" i="8"/>
  <c r="H6" i="8"/>
  <c r="H16" i="8"/>
  <c r="H21" i="8"/>
  <c r="H5" i="8"/>
  <c r="H9" i="8"/>
  <c r="H13" i="8"/>
  <c r="H18" i="8"/>
  <c r="I13" i="8" l="1"/>
  <c r="I5" i="8"/>
  <c r="I16" i="8"/>
  <c r="I4" i="8"/>
  <c r="I20" i="8"/>
  <c r="I11" i="8"/>
  <c r="I3" i="8"/>
  <c r="I19" i="8"/>
  <c r="I10" i="8"/>
  <c r="I18" i="8"/>
  <c r="I9" i="8"/>
  <c r="I21" i="8"/>
  <c r="I6" i="8"/>
  <c r="I12" i="8"/>
  <c r="I15" i="8"/>
  <c r="I7" i="8"/>
  <c r="I14" i="8"/>
  <c r="I8" i="8"/>
</calcChain>
</file>

<file path=xl/sharedStrings.xml><?xml version="1.0" encoding="utf-8"?>
<sst xmlns="http://schemas.openxmlformats.org/spreadsheetml/2006/main" count="54" uniqueCount="35">
  <si>
    <t>城   東</t>
    <rPh sb="0" eb="1">
      <t>シロ</t>
    </rPh>
    <rPh sb="4" eb="5">
      <t>ヒガシ</t>
    </rPh>
    <phoneticPr fontId="2"/>
  </si>
  <si>
    <t>城   西</t>
    <rPh sb="0" eb="1">
      <t>ジョウトウ</t>
    </rPh>
    <rPh sb="4" eb="5">
      <t>セイ</t>
    </rPh>
    <phoneticPr fontId="2"/>
  </si>
  <si>
    <t>城   南</t>
    <rPh sb="0" eb="1">
      <t>シロ</t>
    </rPh>
    <rPh sb="4" eb="5">
      <t>ミナミ</t>
    </rPh>
    <phoneticPr fontId="2"/>
  </si>
  <si>
    <t>平   田</t>
    <rPh sb="0" eb="1">
      <t>ヒラ</t>
    </rPh>
    <rPh sb="4" eb="5">
      <t>タ</t>
    </rPh>
    <phoneticPr fontId="2"/>
  </si>
  <si>
    <t>城   北</t>
    <rPh sb="0" eb="1">
      <t>シロ</t>
    </rPh>
    <rPh sb="4" eb="5">
      <t>キタ</t>
    </rPh>
    <phoneticPr fontId="2"/>
  </si>
  <si>
    <t>旭   森</t>
    <rPh sb="0" eb="1">
      <t>アサヒ</t>
    </rPh>
    <rPh sb="4" eb="5">
      <t>モリ</t>
    </rPh>
    <phoneticPr fontId="2"/>
  </si>
  <si>
    <t>城   陽</t>
    <rPh sb="0" eb="1">
      <t>シロ</t>
    </rPh>
    <rPh sb="4" eb="5">
      <t>ヨウ</t>
    </rPh>
    <phoneticPr fontId="2"/>
  </si>
  <si>
    <t>若   葉</t>
    <rPh sb="0" eb="1">
      <t>ワカ</t>
    </rPh>
    <rPh sb="4" eb="5">
      <t>ハ</t>
    </rPh>
    <phoneticPr fontId="2"/>
  </si>
  <si>
    <t>金   城</t>
    <rPh sb="0" eb="1">
      <t>キン</t>
    </rPh>
    <rPh sb="4" eb="5">
      <t>シロ</t>
    </rPh>
    <phoneticPr fontId="2"/>
  </si>
  <si>
    <t>河   瀬</t>
    <rPh sb="0" eb="1">
      <t>カワ</t>
    </rPh>
    <rPh sb="4" eb="5">
      <t>セ</t>
    </rPh>
    <phoneticPr fontId="2"/>
  </si>
  <si>
    <t>高   宮</t>
    <rPh sb="0" eb="1">
      <t>タカ</t>
    </rPh>
    <rPh sb="4" eb="5">
      <t>ミヤ</t>
    </rPh>
    <phoneticPr fontId="2"/>
  </si>
  <si>
    <t>彦根少林寺拳法</t>
    <rPh sb="0" eb="2">
      <t>ヒコネ</t>
    </rPh>
    <rPh sb="2" eb="5">
      <t>ショウリンジ</t>
    </rPh>
    <rPh sb="5" eb="7">
      <t>ケンポウ</t>
    </rPh>
    <phoneticPr fontId="2"/>
  </si>
  <si>
    <t>佐和山</t>
    <rPh sb="0" eb="1">
      <t>サ</t>
    </rPh>
    <rPh sb="1" eb="2">
      <t>ワ</t>
    </rPh>
    <rPh sb="2" eb="3">
      <t>ヤマ</t>
    </rPh>
    <phoneticPr fontId="2"/>
  </si>
  <si>
    <t>稲枝東</t>
    <rPh sb="0" eb="1">
      <t>イネ</t>
    </rPh>
    <rPh sb="1" eb="2">
      <t>エダ</t>
    </rPh>
    <rPh sb="2" eb="3">
      <t>ヒガシ</t>
    </rPh>
    <phoneticPr fontId="2"/>
  </si>
  <si>
    <t>稲枝西</t>
    <rPh sb="0" eb="1">
      <t>イネ</t>
    </rPh>
    <rPh sb="1" eb="2">
      <t>エダ</t>
    </rPh>
    <rPh sb="2" eb="3">
      <t>ニシ</t>
    </rPh>
    <phoneticPr fontId="2"/>
  </si>
  <si>
    <t>稲枝北</t>
    <rPh sb="0" eb="1">
      <t>イネ</t>
    </rPh>
    <rPh sb="1" eb="2">
      <t>エダ</t>
    </rPh>
    <rPh sb="2" eb="3">
      <t>キタ</t>
    </rPh>
    <phoneticPr fontId="2"/>
  </si>
  <si>
    <t>彦根柔道</t>
    <rPh sb="0" eb="1">
      <t>ヒコ</t>
    </rPh>
    <rPh sb="1" eb="2">
      <t>ネ</t>
    </rPh>
    <rPh sb="2" eb="3">
      <t>ジュウ</t>
    </rPh>
    <rPh sb="3" eb="4">
      <t>ミチ</t>
    </rPh>
    <phoneticPr fontId="2"/>
  </si>
  <si>
    <t>彦根剣道</t>
    <rPh sb="0" eb="1">
      <t>ヒコ</t>
    </rPh>
    <rPh sb="1" eb="2">
      <t>ネ</t>
    </rPh>
    <rPh sb="2" eb="3">
      <t>ケン</t>
    </rPh>
    <rPh sb="3" eb="4">
      <t>ミチ</t>
    </rPh>
    <phoneticPr fontId="2"/>
  </si>
  <si>
    <t>団名</t>
    <rPh sb="0" eb="1">
      <t>ダン</t>
    </rPh>
    <rPh sb="1" eb="2">
      <t>メイ</t>
    </rPh>
    <phoneticPr fontId="1"/>
  </si>
  <si>
    <t>№</t>
    <phoneticPr fontId="1"/>
  </si>
  <si>
    <t>％</t>
    <phoneticPr fontId="1"/>
  </si>
  <si>
    <t>母集団</t>
    <rPh sb="0" eb="3">
      <t>ボシュウダン</t>
    </rPh>
    <phoneticPr fontId="1"/>
  </si>
  <si>
    <t>女性の
つどい</t>
    <rPh sb="0" eb="2">
      <t>ジョセイ</t>
    </rPh>
    <phoneticPr fontId="1"/>
  </si>
  <si>
    <t>計
（人）</t>
    <rPh sb="0" eb="1">
      <t>ケイ</t>
    </rPh>
    <rPh sb="3" eb="4">
      <t>ヒト</t>
    </rPh>
    <phoneticPr fontId="1"/>
  </si>
  <si>
    <t>合計</t>
    <rPh sb="0" eb="2">
      <t>ゴウケイ</t>
    </rPh>
    <phoneticPr fontId="1"/>
  </si>
  <si>
    <t>稲枝卓球</t>
    <phoneticPr fontId="1"/>
  </si>
  <si>
    <t>登録
人数
Ｒ２</t>
    <rPh sb="0" eb="2">
      <t>トウロク</t>
    </rPh>
    <rPh sb="3" eb="5">
      <t>ニンズウ</t>
    </rPh>
    <phoneticPr fontId="1"/>
  </si>
  <si>
    <t>令和２年度　研修会参加要請人数</t>
    <rPh sb="0" eb="2">
      <t>レイワ</t>
    </rPh>
    <rPh sb="3" eb="5">
      <t>ネンド</t>
    </rPh>
    <rPh sb="5" eb="7">
      <t>ヘイネンド</t>
    </rPh>
    <rPh sb="6" eb="9">
      <t>ケンシュウカイ</t>
    </rPh>
    <rPh sb="9" eb="11">
      <t>サンカ</t>
    </rPh>
    <rPh sb="11" eb="13">
      <t>ヨウセイ</t>
    </rPh>
    <rPh sb="13" eb="15">
      <t>ニンズウ</t>
    </rPh>
    <phoneticPr fontId="2"/>
  </si>
  <si>
    <t>中止</t>
    <rPh sb="0" eb="2">
      <t>チュウシ</t>
    </rPh>
    <phoneticPr fontId="1"/>
  </si>
  <si>
    <t>指協者
研修
・表彰式</t>
    <rPh sb="0" eb="1">
      <t>ユビ</t>
    </rPh>
    <rPh sb="1" eb="2">
      <t>キョウ</t>
    </rPh>
    <rPh sb="2" eb="3">
      <t>シャ</t>
    </rPh>
    <rPh sb="4" eb="6">
      <t>ケンシュウ</t>
    </rPh>
    <rPh sb="8" eb="10">
      <t>ヒョウショウ</t>
    </rPh>
    <rPh sb="10" eb="11">
      <t>シキ</t>
    </rPh>
    <phoneticPr fontId="1"/>
  </si>
  <si>
    <t>市指導者・育成会員研修会割当人数</t>
    <rPh sb="0" eb="1">
      <t>シ</t>
    </rPh>
    <rPh sb="1" eb="4">
      <t>シドウシャ</t>
    </rPh>
    <rPh sb="5" eb="7">
      <t>イクセイ</t>
    </rPh>
    <rPh sb="7" eb="9">
      <t>カイイン</t>
    </rPh>
    <rPh sb="9" eb="12">
      <t>ケンシュウカイ</t>
    </rPh>
    <rPh sb="12" eb="14">
      <t>ワリアテ</t>
    </rPh>
    <rPh sb="14" eb="16">
      <t>ニンズウ</t>
    </rPh>
    <phoneticPr fontId="1"/>
  </si>
  <si>
    <t>2/13(土)彦根市スポーツ少年団育成功労者表彰式指導者・育成会員研修会の参加要請人数</t>
    <rPh sb="5" eb="6">
      <t>ド</t>
    </rPh>
    <rPh sb="7" eb="10">
      <t>ヒコネシ</t>
    </rPh>
    <rPh sb="14" eb="17">
      <t>ショウネンダン</t>
    </rPh>
    <rPh sb="17" eb="19">
      <t>イクセイ</t>
    </rPh>
    <rPh sb="19" eb="22">
      <t>コウロウシャ</t>
    </rPh>
    <rPh sb="22" eb="25">
      <t>ヒョウショウシキ</t>
    </rPh>
    <rPh sb="25" eb="28">
      <t>シドウシャ</t>
    </rPh>
    <rPh sb="29" eb="31">
      <t>イクセイ</t>
    </rPh>
    <rPh sb="31" eb="33">
      <t>カイイン</t>
    </rPh>
    <rPh sb="33" eb="36">
      <t>ケンシュウカイ</t>
    </rPh>
    <rPh sb="37" eb="39">
      <t>サンカ</t>
    </rPh>
    <rPh sb="39" eb="41">
      <t>ヨウセイ</t>
    </rPh>
    <rPh sb="41" eb="43">
      <t>ニンズウ</t>
    </rPh>
    <phoneticPr fontId="1"/>
  </si>
  <si>
    <t>10/24(土)県ｽﾎﾟ育成母集団研修大会の参加要請人数</t>
    <rPh sb="6" eb="7">
      <t>ド</t>
    </rPh>
    <rPh sb="8" eb="9">
      <t>ケン</t>
    </rPh>
    <rPh sb="12" eb="14">
      <t>イクセイ</t>
    </rPh>
    <rPh sb="14" eb="17">
      <t>ボシュウダン</t>
    </rPh>
    <rPh sb="17" eb="19">
      <t>ケンシュウ</t>
    </rPh>
    <rPh sb="19" eb="21">
      <t>タイカイ</t>
    </rPh>
    <rPh sb="22" eb="24">
      <t>サンカ</t>
    </rPh>
    <rPh sb="24" eb="26">
      <t>ヨウセイ</t>
    </rPh>
    <rPh sb="26" eb="28">
      <t>ニンズウ</t>
    </rPh>
    <phoneticPr fontId="1"/>
  </si>
  <si>
    <t>2/6(土)県ｽﾎﾟ指導者協議会研修大会・表彰式の参加要請人数</t>
    <rPh sb="4" eb="5">
      <t>ド</t>
    </rPh>
    <rPh sb="6" eb="7">
      <t>ケン</t>
    </rPh>
    <rPh sb="10" eb="13">
      <t>シドウシャ</t>
    </rPh>
    <rPh sb="13" eb="16">
      <t>キョウギカイ</t>
    </rPh>
    <rPh sb="16" eb="18">
      <t>ケンシュウ</t>
    </rPh>
    <rPh sb="18" eb="20">
      <t>タイカイ</t>
    </rPh>
    <rPh sb="21" eb="24">
      <t>ヒョウショウシキ</t>
    </rPh>
    <rPh sb="25" eb="27">
      <t>サンカ</t>
    </rPh>
    <rPh sb="27" eb="29">
      <t>ヨウセイ</t>
    </rPh>
    <rPh sb="29" eb="31">
      <t>ニンズウ</t>
    </rPh>
    <phoneticPr fontId="1"/>
  </si>
  <si>
    <t>＊少数は四捨五入で人数とし、１人はどちらかで参加願います。</t>
    <rPh sb="1" eb="3">
      <t>ショウスウ</t>
    </rPh>
    <rPh sb="4" eb="8">
      <t>シシャゴニュウ</t>
    </rPh>
    <rPh sb="9" eb="11">
      <t>ニンズウ</t>
    </rPh>
    <rPh sb="15" eb="16">
      <t>ニン</t>
    </rPh>
    <rPh sb="22" eb="24">
      <t>サンカ</t>
    </rPh>
    <rPh sb="24" eb="2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</si>
</sst>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176" fontId="0" fillId="0" borderId="8" xfId="1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7" fontId="0" fillId="0" borderId="8" xfId="0" applyNumberFormat="1" applyBorder="1" applyAlignment="1">
      <alignment vertical="center" shrinkToFit="1"/>
    </xf>
    <xf numFmtId="177" fontId="0" fillId="0" borderId="23" xfId="0" applyNumberFormat="1" applyBorder="1" applyAlignment="1">
      <alignment vertical="center" shrinkToFit="1"/>
    </xf>
    <xf numFmtId="0" fontId="0" fillId="0" borderId="3" xfId="0" applyBorder="1">
      <alignment vertical="center"/>
    </xf>
    <xf numFmtId="177" fontId="0" fillId="0" borderId="24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5" fillId="0" borderId="25" xfId="0" applyFont="1" applyBorder="1" applyAlignment="1">
      <alignment horizontal="center" vertical="center"/>
    </xf>
    <xf numFmtId="177" fontId="0" fillId="0" borderId="16" xfId="0" applyNumberFormat="1" applyBorder="1" applyAlignment="1">
      <alignment vertical="center" shrinkToFit="1"/>
    </xf>
    <xf numFmtId="0" fontId="0" fillId="0" borderId="26" xfId="0" applyBorder="1">
      <alignment vertical="center"/>
    </xf>
    <xf numFmtId="0" fontId="0" fillId="0" borderId="3" xfId="0" applyFill="1" applyBorder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22</xdr:row>
      <xdr:rowOff>19050</xdr:rowOff>
    </xdr:from>
    <xdr:to>
      <xdr:col>4</xdr:col>
      <xdr:colOff>741807</xdr:colOff>
      <xdr:row>23</xdr:row>
      <xdr:rowOff>133350</xdr:rowOff>
    </xdr:to>
    <xdr:sp macro="" textlink="">
      <xdr:nvSpPr>
        <xdr:cNvPr id="2" name="上矢印 1"/>
        <xdr:cNvSpPr/>
      </xdr:nvSpPr>
      <xdr:spPr>
        <a:xfrm>
          <a:off x="3000375" y="8705850"/>
          <a:ext cx="484632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142875</xdr:colOff>
      <xdr:row>22</xdr:row>
      <xdr:rowOff>19050</xdr:rowOff>
    </xdr:from>
    <xdr:to>
      <xdr:col>6</xdr:col>
      <xdr:colOff>390525</xdr:colOff>
      <xdr:row>23</xdr:row>
      <xdr:rowOff>133350</xdr:rowOff>
    </xdr:to>
    <xdr:sp macro="" textlink="">
      <xdr:nvSpPr>
        <xdr:cNvPr id="3" name="上矢印 2"/>
        <xdr:cNvSpPr/>
      </xdr:nvSpPr>
      <xdr:spPr>
        <a:xfrm>
          <a:off x="4429125" y="8705850"/>
          <a:ext cx="2476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22</xdr:row>
      <xdr:rowOff>19050</xdr:rowOff>
    </xdr:from>
    <xdr:to>
      <xdr:col>7</xdr:col>
      <xdr:colOff>390525</xdr:colOff>
      <xdr:row>23</xdr:row>
      <xdr:rowOff>133350</xdr:rowOff>
    </xdr:to>
    <xdr:sp macro="" textlink="">
      <xdr:nvSpPr>
        <xdr:cNvPr id="5" name="上矢印 4"/>
        <xdr:cNvSpPr/>
      </xdr:nvSpPr>
      <xdr:spPr>
        <a:xfrm>
          <a:off x="4981575" y="8705850"/>
          <a:ext cx="24765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295275</xdr:colOff>
      <xdr:row>22</xdr:row>
      <xdr:rowOff>28575</xdr:rowOff>
    </xdr:from>
    <xdr:to>
      <xdr:col>8</xdr:col>
      <xdr:colOff>485775</xdr:colOff>
      <xdr:row>23</xdr:row>
      <xdr:rowOff>142875</xdr:rowOff>
    </xdr:to>
    <xdr:sp macro="" textlink="">
      <xdr:nvSpPr>
        <xdr:cNvPr id="6" name="上矢印 5"/>
        <xdr:cNvSpPr/>
      </xdr:nvSpPr>
      <xdr:spPr>
        <a:xfrm>
          <a:off x="5686425" y="8715375"/>
          <a:ext cx="190500" cy="2857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25" zoomScaleNormal="100" workbookViewId="0">
      <selection activeCell="O4" sqref="O4"/>
    </sheetView>
  </sheetViews>
  <sheetFormatPr defaultRowHeight="13.5" x14ac:dyDescent="0.15"/>
  <cols>
    <col min="1" max="1" width="5.25" bestFit="1" customWidth="1"/>
    <col min="2" max="2" width="15.125" bestFit="1" customWidth="1"/>
    <col min="3" max="3" width="7.25" style="4" customWidth="1"/>
    <col min="4" max="4" width="8.375" style="4" customWidth="1"/>
    <col min="5" max="5" width="13" style="4" customWidth="1"/>
    <col min="6" max="6" width="7.25" style="37" customWidth="1"/>
    <col min="7" max="8" width="7.25" style="4" customWidth="1"/>
    <col min="9" max="9" width="7.25" customWidth="1"/>
    <col min="10" max="10" width="7.75" customWidth="1"/>
  </cols>
  <sheetData>
    <row r="1" spans="1:10" ht="42" customHeight="1" thickBot="1" x14ac:dyDescent="0.2">
      <c r="A1" s="40" t="s">
        <v>27</v>
      </c>
      <c r="B1" s="41"/>
      <c r="C1" s="41"/>
      <c r="D1" s="41"/>
      <c r="E1" s="41"/>
      <c r="F1" s="41"/>
      <c r="G1" s="41"/>
      <c r="H1" s="41"/>
      <c r="I1" s="41"/>
      <c r="J1" s="36">
        <v>44082</v>
      </c>
    </row>
    <row r="2" spans="1:10" ht="42" customHeight="1" x14ac:dyDescent="0.15">
      <c r="A2" s="9" t="s">
        <v>19</v>
      </c>
      <c r="B2" s="7" t="s">
        <v>18</v>
      </c>
      <c r="C2" s="6" t="s">
        <v>26</v>
      </c>
      <c r="D2" s="13" t="s">
        <v>20</v>
      </c>
      <c r="E2" s="17" t="s">
        <v>30</v>
      </c>
      <c r="F2" s="6" t="s">
        <v>22</v>
      </c>
      <c r="G2" s="15" t="s">
        <v>21</v>
      </c>
      <c r="H2" s="39" t="s">
        <v>29</v>
      </c>
      <c r="I2" s="25" t="s">
        <v>23</v>
      </c>
      <c r="J2" s="28"/>
    </row>
    <row r="3" spans="1:10" ht="30" customHeight="1" x14ac:dyDescent="0.15">
      <c r="A3" s="3">
        <v>1</v>
      </c>
      <c r="B3" s="22" t="s">
        <v>0</v>
      </c>
      <c r="C3" s="8">
        <v>31</v>
      </c>
      <c r="D3" s="14">
        <f>C3/C22</f>
        <v>4.6337817638266068E-2</v>
      </c>
      <c r="E3" s="23">
        <v>2</v>
      </c>
      <c r="F3" s="12" t="s">
        <v>28</v>
      </c>
      <c r="G3" s="16">
        <f>G22*D3</f>
        <v>0.46337817638266066</v>
      </c>
      <c r="H3" s="12">
        <f>H22*D3</f>
        <v>0.46337817638266066</v>
      </c>
      <c r="I3" s="26">
        <f>SUM(G3:H3)</f>
        <v>0.92675635276532131</v>
      </c>
      <c r="J3" s="35"/>
    </row>
    <row r="4" spans="1:10" ht="30" customHeight="1" x14ac:dyDescent="0.15">
      <c r="A4" s="1">
        <v>2</v>
      </c>
      <c r="B4" s="21" t="s">
        <v>1</v>
      </c>
      <c r="C4" s="8">
        <v>40</v>
      </c>
      <c r="D4" s="14">
        <f>C4/C22</f>
        <v>5.9790732436472344E-2</v>
      </c>
      <c r="E4" s="18">
        <v>3</v>
      </c>
      <c r="F4" s="12" t="s">
        <v>28</v>
      </c>
      <c r="G4" s="16">
        <f>G22*D4</f>
        <v>0.59790732436472349</v>
      </c>
      <c r="H4" s="12">
        <f>H22*D4</f>
        <v>0.59790732436472349</v>
      </c>
      <c r="I4" s="26">
        <f t="shared" ref="I4:I22" si="0">SUM(G4:H4)</f>
        <v>1.195814648729447</v>
      </c>
      <c r="J4" s="28"/>
    </row>
    <row r="5" spans="1:10" ht="30" customHeight="1" x14ac:dyDescent="0.15">
      <c r="A5" s="1">
        <v>3</v>
      </c>
      <c r="B5" s="21" t="s">
        <v>2</v>
      </c>
      <c r="C5" s="8">
        <v>46</v>
      </c>
      <c r="D5" s="14">
        <f>C5/C22</f>
        <v>6.8759342301943194E-2</v>
      </c>
      <c r="E5" s="18">
        <v>3</v>
      </c>
      <c r="F5" s="12" t="s">
        <v>28</v>
      </c>
      <c r="G5" s="16">
        <f>G22*D5</f>
        <v>0.68759342301943194</v>
      </c>
      <c r="H5" s="12">
        <f>H22*D5</f>
        <v>0.68759342301943194</v>
      </c>
      <c r="I5" s="26">
        <f t="shared" si="0"/>
        <v>1.3751868460388639</v>
      </c>
      <c r="J5" s="28"/>
    </row>
    <row r="6" spans="1:10" ht="30" customHeight="1" x14ac:dyDescent="0.15">
      <c r="A6" s="1">
        <v>4</v>
      </c>
      <c r="B6" s="21" t="s">
        <v>3</v>
      </c>
      <c r="C6" s="8">
        <v>25</v>
      </c>
      <c r="D6" s="14">
        <f>C6/C22</f>
        <v>3.7369207772795218E-2</v>
      </c>
      <c r="E6" s="18">
        <v>2</v>
      </c>
      <c r="F6" s="12" t="s">
        <v>28</v>
      </c>
      <c r="G6" s="16">
        <f>G22*D6</f>
        <v>0.37369207772795221</v>
      </c>
      <c r="H6" s="12">
        <f>H22*D6</f>
        <v>0.37369207772795221</v>
      </c>
      <c r="I6" s="26">
        <f t="shared" si="0"/>
        <v>0.74738415545590442</v>
      </c>
      <c r="J6" s="28"/>
    </row>
    <row r="7" spans="1:10" ht="30" customHeight="1" x14ac:dyDescent="0.15">
      <c r="A7" s="1">
        <v>5</v>
      </c>
      <c r="B7" s="21" t="s">
        <v>4</v>
      </c>
      <c r="C7" s="8">
        <v>35</v>
      </c>
      <c r="D7" s="14">
        <f>C7/C22</f>
        <v>5.2316890881913304E-2</v>
      </c>
      <c r="E7" s="18">
        <v>2</v>
      </c>
      <c r="F7" s="12" t="s">
        <v>28</v>
      </c>
      <c r="G7" s="16">
        <f>G22*D7</f>
        <v>0.52316890881913303</v>
      </c>
      <c r="H7" s="12">
        <f>H22*D7</f>
        <v>0.52316890881913303</v>
      </c>
      <c r="I7" s="26">
        <f t="shared" si="0"/>
        <v>1.0463378176382661</v>
      </c>
      <c r="J7" s="28"/>
    </row>
    <row r="8" spans="1:10" ht="30" customHeight="1" x14ac:dyDescent="0.15">
      <c r="A8" s="1">
        <v>6</v>
      </c>
      <c r="B8" s="21" t="s">
        <v>12</v>
      </c>
      <c r="C8" s="8">
        <v>32</v>
      </c>
      <c r="D8" s="14">
        <f>C8/C22</f>
        <v>4.7832585949177879E-2</v>
      </c>
      <c r="E8" s="18">
        <v>2</v>
      </c>
      <c r="F8" s="12" t="s">
        <v>28</v>
      </c>
      <c r="G8" s="16">
        <f>G22*D8</f>
        <v>0.4783258594917788</v>
      </c>
      <c r="H8" s="12">
        <f>H22*D8</f>
        <v>0.4783258594917788</v>
      </c>
      <c r="I8" s="26">
        <f t="shared" si="0"/>
        <v>0.95665171898355761</v>
      </c>
      <c r="J8" s="28"/>
    </row>
    <row r="9" spans="1:10" ht="30" customHeight="1" x14ac:dyDescent="0.15">
      <c r="A9" s="1">
        <v>7</v>
      </c>
      <c r="B9" s="21" t="s">
        <v>5</v>
      </c>
      <c r="C9" s="8">
        <v>116</v>
      </c>
      <c r="D9" s="14">
        <f>C9/C22</f>
        <v>0.17339312406576982</v>
      </c>
      <c r="E9" s="18">
        <v>6</v>
      </c>
      <c r="F9" s="12" t="s">
        <v>28</v>
      </c>
      <c r="G9" s="16">
        <f>G22*D9</f>
        <v>1.7339312406576981</v>
      </c>
      <c r="H9" s="12">
        <f>H22*D9</f>
        <v>1.7339312406576981</v>
      </c>
      <c r="I9" s="26">
        <f t="shared" si="0"/>
        <v>3.4678624813153962</v>
      </c>
      <c r="J9" s="28"/>
    </row>
    <row r="10" spans="1:10" ht="30" customHeight="1" x14ac:dyDescent="0.15">
      <c r="A10" s="1">
        <v>8</v>
      </c>
      <c r="B10" s="21" t="s">
        <v>6</v>
      </c>
      <c r="C10" s="8">
        <v>23</v>
      </c>
      <c r="D10" s="14">
        <f>C10/C22</f>
        <v>3.4379671150971597E-2</v>
      </c>
      <c r="E10" s="18">
        <v>2</v>
      </c>
      <c r="F10" s="12" t="s">
        <v>28</v>
      </c>
      <c r="G10" s="16">
        <f>G22*D10</f>
        <v>0.34379671150971597</v>
      </c>
      <c r="H10" s="12">
        <f>H22*D10</f>
        <v>0.34379671150971597</v>
      </c>
      <c r="I10" s="26">
        <f t="shared" si="0"/>
        <v>0.68759342301943194</v>
      </c>
      <c r="J10" s="28"/>
    </row>
    <row r="11" spans="1:10" ht="30" customHeight="1" x14ac:dyDescent="0.15">
      <c r="A11" s="1">
        <v>9</v>
      </c>
      <c r="B11" s="21" t="s">
        <v>7</v>
      </c>
      <c r="C11" s="8">
        <v>23</v>
      </c>
      <c r="D11" s="14">
        <f>C11/C22</f>
        <v>3.4379671150971597E-2</v>
      </c>
      <c r="E11" s="18">
        <v>2</v>
      </c>
      <c r="F11" s="12" t="s">
        <v>28</v>
      </c>
      <c r="G11" s="16">
        <f>G22*D11</f>
        <v>0.34379671150971597</v>
      </c>
      <c r="H11" s="12">
        <f>H22*D11</f>
        <v>0.34379671150971597</v>
      </c>
      <c r="I11" s="26">
        <f t="shared" si="0"/>
        <v>0.68759342301943194</v>
      </c>
      <c r="J11" s="28"/>
    </row>
    <row r="12" spans="1:10" ht="30" customHeight="1" x14ac:dyDescent="0.15">
      <c r="A12" s="1">
        <v>10</v>
      </c>
      <c r="B12" s="21" t="s">
        <v>8</v>
      </c>
      <c r="C12" s="8">
        <v>46</v>
      </c>
      <c r="D12" s="14">
        <f>C12/C22</f>
        <v>6.8759342301943194E-2</v>
      </c>
      <c r="E12" s="18">
        <v>3</v>
      </c>
      <c r="F12" s="12" t="s">
        <v>28</v>
      </c>
      <c r="G12" s="16">
        <f>G22*D12</f>
        <v>0.68759342301943194</v>
      </c>
      <c r="H12" s="12">
        <f>H22*D12</f>
        <v>0.68759342301943194</v>
      </c>
      <c r="I12" s="26">
        <f t="shared" si="0"/>
        <v>1.3751868460388639</v>
      </c>
      <c r="J12" s="28"/>
    </row>
    <row r="13" spans="1:10" ht="30" customHeight="1" x14ac:dyDescent="0.15">
      <c r="A13" s="1">
        <v>11</v>
      </c>
      <c r="B13" s="21" t="s">
        <v>9</v>
      </c>
      <c r="C13" s="8">
        <v>25</v>
      </c>
      <c r="D13" s="14">
        <f>C13/C22</f>
        <v>3.7369207772795218E-2</v>
      </c>
      <c r="E13" s="18">
        <v>2</v>
      </c>
      <c r="F13" s="12" t="s">
        <v>28</v>
      </c>
      <c r="G13" s="16">
        <f>G22*D13</f>
        <v>0.37369207772795221</v>
      </c>
      <c r="H13" s="12">
        <f>H22*D13</f>
        <v>0.37369207772795221</v>
      </c>
      <c r="I13" s="26">
        <f t="shared" si="0"/>
        <v>0.74738415545590442</v>
      </c>
      <c r="J13" s="28"/>
    </row>
    <row r="14" spans="1:10" ht="30" customHeight="1" x14ac:dyDescent="0.15">
      <c r="A14" s="1">
        <v>12</v>
      </c>
      <c r="B14" s="21" t="s">
        <v>10</v>
      </c>
      <c r="C14" s="8">
        <v>80</v>
      </c>
      <c r="D14" s="14">
        <f>C14/C22</f>
        <v>0.11958146487294469</v>
      </c>
      <c r="E14" s="18">
        <v>5</v>
      </c>
      <c r="F14" s="12" t="s">
        <v>28</v>
      </c>
      <c r="G14" s="16">
        <f>G22*D14</f>
        <v>1.195814648729447</v>
      </c>
      <c r="H14" s="12">
        <f>H22*D14</f>
        <v>1.195814648729447</v>
      </c>
      <c r="I14" s="26">
        <f t="shared" si="0"/>
        <v>2.391629297458894</v>
      </c>
      <c r="J14" s="28"/>
    </row>
    <row r="15" spans="1:10" ht="30" customHeight="1" x14ac:dyDescent="0.15">
      <c r="A15" s="1">
        <v>13</v>
      </c>
      <c r="B15" s="21" t="s">
        <v>13</v>
      </c>
      <c r="C15" s="8">
        <v>68</v>
      </c>
      <c r="D15" s="14">
        <f>C15/C22</f>
        <v>0.10164424514200299</v>
      </c>
      <c r="E15" s="18">
        <v>5</v>
      </c>
      <c r="F15" s="12" t="s">
        <v>28</v>
      </c>
      <c r="G15" s="16">
        <f>G22*D15</f>
        <v>1.0164424514200299</v>
      </c>
      <c r="H15" s="12">
        <f>H22*D15</f>
        <v>1.0164424514200299</v>
      </c>
      <c r="I15" s="26">
        <f t="shared" si="0"/>
        <v>2.0328849028400597</v>
      </c>
      <c r="J15" s="28"/>
    </row>
    <row r="16" spans="1:10" ht="30" customHeight="1" x14ac:dyDescent="0.15">
      <c r="A16" s="1">
        <v>14</v>
      </c>
      <c r="B16" s="21" t="s">
        <v>14</v>
      </c>
      <c r="C16" s="8">
        <v>17</v>
      </c>
      <c r="D16" s="14">
        <f>C16/C22</f>
        <v>2.5411061285500747E-2</v>
      </c>
      <c r="E16" s="18">
        <v>2</v>
      </c>
      <c r="F16" s="12" t="s">
        <v>28</v>
      </c>
      <c r="G16" s="16">
        <f>G22*D16</f>
        <v>0.25411061285500747</v>
      </c>
      <c r="H16" s="12">
        <f>H22*D16</f>
        <v>0.25411061285500747</v>
      </c>
      <c r="I16" s="26">
        <f t="shared" si="0"/>
        <v>0.50822122571001493</v>
      </c>
      <c r="J16" s="28"/>
    </row>
    <row r="17" spans="1:10" ht="30" customHeight="1" x14ac:dyDescent="0.15">
      <c r="A17" s="1">
        <v>15</v>
      </c>
      <c r="B17" s="21" t="s">
        <v>15</v>
      </c>
      <c r="C17" s="8">
        <v>1</v>
      </c>
      <c r="D17" s="14"/>
      <c r="E17" s="18">
        <v>1</v>
      </c>
      <c r="F17" s="12" t="s">
        <v>28</v>
      </c>
      <c r="G17" s="16"/>
      <c r="H17" s="12"/>
      <c r="I17" s="26"/>
      <c r="J17" s="28"/>
    </row>
    <row r="18" spans="1:10" ht="30" customHeight="1" x14ac:dyDescent="0.15">
      <c r="A18" s="1">
        <v>16</v>
      </c>
      <c r="B18" s="21" t="s">
        <v>16</v>
      </c>
      <c r="C18" s="8">
        <v>20</v>
      </c>
      <c r="D18" s="14">
        <f>C18/C22</f>
        <v>2.9895366218236172E-2</v>
      </c>
      <c r="E18" s="18">
        <v>2</v>
      </c>
      <c r="F18" s="12" t="s">
        <v>28</v>
      </c>
      <c r="G18" s="16">
        <f>G22*D18</f>
        <v>0.29895366218236175</v>
      </c>
      <c r="H18" s="12">
        <f>H22*D18</f>
        <v>0.29895366218236175</v>
      </c>
      <c r="I18" s="26">
        <f t="shared" si="0"/>
        <v>0.59790732436472349</v>
      </c>
      <c r="J18" s="28"/>
    </row>
    <row r="19" spans="1:10" ht="30" customHeight="1" x14ac:dyDescent="0.15">
      <c r="A19" s="1">
        <v>17</v>
      </c>
      <c r="B19" s="21" t="s">
        <v>17</v>
      </c>
      <c r="C19" s="8">
        <v>13</v>
      </c>
      <c r="D19" s="14">
        <f>C19/C22</f>
        <v>1.9431988041853511E-2</v>
      </c>
      <c r="E19" s="18">
        <v>2</v>
      </c>
      <c r="F19" s="12" t="s">
        <v>28</v>
      </c>
      <c r="G19" s="16">
        <f>G22*D19</f>
        <v>0.1943198804185351</v>
      </c>
      <c r="H19" s="12">
        <f>H22*D19</f>
        <v>0.1943198804185351</v>
      </c>
      <c r="I19" s="26">
        <f t="shared" si="0"/>
        <v>0.38863976083707019</v>
      </c>
      <c r="J19" s="28"/>
    </row>
    <row r="20" spans="1:10" ht="30" customHeight="1" x14ac:dyDescent="0.15">
      <c r="A20" s="1">
        <v>18</v>
      </c>
      <c r="B20" s="21" t="s">
        <v>11</v>
      </c>
      <c r="C20" s="8">
        <v>19</v>
      </c>
      <c r="D20" s="14">
        <f>C20/C22</f>
        <v>2.8400597907324365E-2</v>
      </c>
      <c r="E20" s="18">
        <v>2</v>
      </c>
      <c r="F20" s="12" t="s">
        <v>28</v>
      </c>
      <c r="G20" s="16">
        <f>G22*D20</f>
        <v>0.28400597907324365</v>
      </c>
      <c r="H20" s="12">
        <f>H22*D20</f>
        <v>0.28400597907324365</v>
      </c>
      <c r="I20" s="26">
        <f t="shared" si="0"/>
        <v>0.56801195814648731</v>
      </c>
      <c r="J20" s="28"/>
    </row>
    <row r="21" spans="1:10" ht="30" customHeight="1" thickBot="1" x14ac:dyDescent="0.2">
      <c r="A21" s="2">
        <v>19</v>
      </c>
      <c r="B21" s="21" t="s">
        <v>25</v>
      </c>
      <c r="C21" s="8">
        <v>9</v>
      </c>
      <c r="D21" s="14">
        <f>C21/C22</f>
        <v>1.3452914798206279E-2</v>
      </c>
      <c r="E21" s="19">
        <v>2</v>
      </c>
      <c r="F21" s="30" t="s">
        <v>28</v>
      </c>
      <c r="G21" s="29">
        <f>G22*D21</f>
        <v>0.13452914798206278</v>
      </c>
      <c r="H21" s="30">
        <f>H22*D21</f>
        <v>0.13452914798206278</v>
      </c>
      <c r="I21" s="27">
        <f t="shared" si="0"/>
        <v>0.26905829596412556</v>
      </c>
      <c r="J21" s="31"/>
    </row>
    <row r="22" spans="1:10" ht="30" customHeight="1" thickBot="1" x14ac:dyDescent="0.2">
      <c r="A22" s="42" t="s">
        <v>24</v>
      </c>
      <c r="B22" s="42"/>
      <c r="C22" s="10">
        <f>SUM(C3:C21)</f>
        <v>669</v>
      </c>
      <c r="D22" s="20">
        <f>SUM(D3:D21)</f>
        <v>0.99850523168908834</v>
      </c>
      <c r="E22" s="5">
        <f>SUM(E3:E21)</f>
        <v>50</v>
      </c>
      <c r="F22" s="38" t="s">
        <v>28</v>
      </c>
      <c r="G22" s="32">
        <v>10</v>
      </c>
      <c r="H22" s="24">
        <v>10</v>
      </c>
      <c r="I22" s="33">
        <f t="shared" si="0"/>
        <v>20</v>
      </c>
      <c r="J22" s="34"/>
    </row>
    <row r="25" spans="1:10" x14ac:dyDescent="0.15">
      <c r="E25" s="43" t="s">
        <v>31</v>
      </c>
      <c r="G25" s="43" t="s">
        <v>32</v>
      </c>
      <c r="H25" s="47" t="s">
        <v>33</v>
      </c>
      <c r="I25" s="52" t="s">
        <v>34</v>
      </c>
      <c r="J25" s="53"/>
    </row>
    <row r="26" spans="1:10" x14ac:dyDescent="0.15">
      <c r="E26" s="44"/>
      <c r="G26" s="44"/>
      <c r="H26" s="44"/>
      <c r="I26" s="53"/>
      <c r="J26" s="53"/>
    </row>
    <row r="27" spans="1:10" x14ac:dyDescent="0.15">
      <c r="E27" s="44"/>
      <c r="G27" s="44"/>
      <c r="H27" s="44"/>
      <c r="I27" s="53"/>
      <c r="J27" s="53"/>
    </row>
    <row r="28" spans="1:10" x14ac:dyDescent="0.15">
      <c r="E28" s="45"/>
      <c r="G28" s="44"/>
      <c r="H28" s="44"/>
      <c r="I28" s="53"/>
      <c r="J28" s="53"/>
    </row>
    <row r="29" spans="1:10" ht="14.25" x14ac:dyDescent="0.15">
      <c r="B29" s="11"/>
      <c r="E29" s="46"/>
      <c r="G29" s="48"/>
      <c r="H29" s="49"/>
      <c r="I29" s="53"/>
      <c r="J29" s="53"/>
    </row>
    <row r="30" spans="1:10" x14ac:dyDescent="0.15">
      <c r="G30" s="50"/>
      <c r="H30" s="51"/>
    </row>
  </sheetData>
  <mergeCells count="6">
    <mergeCell ref="A1:I1"/>
    <mergeCell ref="A22:B22"/>
    <mergeCell ref="E25:E29"/>
    <mergeCell ref="G25:G30"/>
    <mergeCell ref="H25:H30"/>
    <mergeCell ref="I25:J29"/>
  </mergeCells>
  <phoneticPr fontId="1"/>
  <printOptions horizontalCentere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Ｒ２_参加要請一覧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taikucenter</dc:creator>
  <cp:lastModifiedBy>user</cp:lastModifiedBy>
  <cp:lastPrinted>2020-09-15T04:44:07Z</cp:lastPrinted>
  <dcterms:created xsi:type="dcterms:W3CDTF">2015-03-27T01:46:18Z</dcterms:created>
  <dcterms:modified xsi:type="dcterms:W3CDTF">2020-09-15T04:47:02Z</dcterms:modified>
</cp:coreProperties>
</file>